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Питание 2024-2025\"/>
    </mc:Choice>
  </mc:AlternateContent>
  <xr:revisionPtr revIDLastSave="0" documentId="8_{04662130-0598-4AE4-9D96-1C6F0C44DA21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6" i="1" l="1"/>
  <c r="H186" i="1"/>
  <c r="G186" i="1"/>
  <c r="I72" i="1"/>
  <c r="H72" i="1"/>
  <c r="G72" i="1"/>
  <c r="G80" i="1" s="1"/>
  <c r="G81" i="1" s="1"/>
  <c r="L194" i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F81" i="1"/>
  <c r="I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76" i="1"/>
  <c r="I138" i="1"/>
  <c r="G138" i="1"/>
  <c r="I119" i="1"/>
  <c r="J119" i="1"/>
  <c r="I100" i="1"/>
  <c r="J100" i="1"/>
  <c r="J81" i="1"/>
  <c r="F62" i="1"/>
  <c r="H62" i="1"/>
  <c r="F43" i="1"/>
  <c r="H43" i="1"/>
  <c r="I43" i="1"/>
  <c r="J43" i="1"/>
  <c r="L24" i="1"/>
  <c r="H157" i="1"/>
  <c r="H176" i="1"/>
  <c r="I176" i="1"/>
  <c r="J176" i="1"/>
  <c r="G157" i="1"/>
  <c r="I157" i="1"/>
  <c r="J157" i="1"/>
  <c r="L196" i="1"/>
  <c r="F119" i="1"/>
  <c r="F138" i="1"/>
  <c r="F157" i="1"/>
  <c r="F176" i="1"/>
  <c r="F195" i="1"/>
  <c r="I24" i="1"/>
  <c r="F24" i="1"/>
  <c r="J24" i="1"/>
  <c r="H24" i="1"/>
  <c r="H196" i="1" s="1"/>
  <c r="G24" i="1"/>
  <c r="I196" i="1" l="1"/>
  <c r="G196" i="1"/>
  <c r="J196" i="1"/>
  <c r="F196" i="1"/>
</calcChain>
</file>

<file path=xl/sharedStrings.xml><?xml version="1.0" encoding="utf-8"?>
<sst xmlns="http://schemas.openxmlformats.org/spreadsheetml/2006/main" count="251" uniqueCount="81">
  <si>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</si>
  <si>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</si>
  <si>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</si>
  <si>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</si>
  <si>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</si>
  <si>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</si>
  <si>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</si>
  <si>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</si>
  <si>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</si>
  <si>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</si>
  <si>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</si>
  <si>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</si>
  <si>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</si>
  <si>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</si>
  <si>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</si>
  <si>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</si>
  <si>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</si>
  <si>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</si>
  <si>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</si>
  <si>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</si>
  <si>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</si>
  <si>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</si>
  <si>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</si>
  <si>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</si>
  <si>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</si>
  <si>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</si>
  <si>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</si>
  <si>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</si>
  <si>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</si>
  <si>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</si>
  <si>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</si>
  <si>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</si>
  <si>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</si>
  <si>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</si>
  <si>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</si>
  <si>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</si>
  <si>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</si>
  <si>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</si>
  <si>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</si>
  <si>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Закуска порционная (огурцы свежие)</t>
  </si>
  <si>
    <t>Суп рисовый "Восточный" (тушенка, крупа рисовая, лук репч., морковь, томатная паста, соль)</t>
  </si>
  <si>
    <t>Котлета с соусом красным основным (котлета полуфаб., томатная паста, мука, масло растит.)</t>
  </si>
  <si>
    <t xml:space="preserve"> Макаронные изделия отварные(лапша, масло слив., соль)</t>
  </si>
  <si>
    <t>Чай с сахаром (чай, сахар)</t>
  </si>
  <si>
    <t xml:space="preserve">Хлеб пшеничный </t>
  </si>
  <si>
    <t>100/30</t>
  </si>
  <si>
    <t>Закуска порционная (помидоры свежие)</t>
  </si>
  <si>
    <t>Рассольник Ленинградский  (тушенка, картофель, крупа перловая, морковь, лук реп., масло раст., соль йодир.)</t>
  </si>
  <si>
    <t>Плов из говядины (говядина, крупа рисовая, морковь, лук репч., паста томат., масло подсолн., соль йодир.)</t>
  </si>
  <si>
    <t>30/150</t>
  </si>
  <si>
    <t>Компот из сухофруктов (сухофрукты, сахар-песок)</t>
  </si>
  <si>
    <t xml:space="preserve">Икра кабачковая </t>
  </si>
  <si>
    <t>Щи из свежей капусты (тушенка, картофедь, капуста, морковь, лук репч., томат паста, соль йодир)</t>
  </si>
  <si>
    <t>Биточки с соусом красным основным (биточки полуфаб., томатная паста, мука, масло растит.)</t>
  </si>
  <si>
    <t>Картофельное пюре (картофель, молоко, масло сливоч., соль йодир.))</t>
  </si>
  <si>
    <t>Чай с молоком (чай, молоко)</t>
  </si>
  <si>
    <t>Закуска из свежей моркови с растительным маслом (морковь свежая, масло раст.)</t>
  </si>
  <si>
    <t>Суп картофельный с бобовыми (тушенка, картофель, горох, морковь, лук репч., масло раст., соль йодир.)</t>
  </si>
  <si>
    <t>Гарнир каша гречневая рассыпчатая (крупа гречневая, масло сливоч., соль йодир.)</t>
  </si>
  <si>
    <t>Тефтели с соусом красным основным (тефтели полуфаб., томатная паста, мука, масло растит.)</t>
  </si>
  <si>
    <t>Кисель "Клюквенный"(кисель, сахар, лимонная кислота)</t>
  </si>
  <si>
    <t>Салат "Витаминный"(капуста белокочанная, морковь, горошек зеленый консервир., сахар, масло растит.)</t>
  </si>
  <si>
    <t>Суп Крестьянский(тушенка,картофель,капуста,  масло раст., соль йодир., крупа пшено)</t>
  </si>
  <si>
    <t xml:space="preserve"> Котлеты с соусом красным основным ( котлеты полуфаб., томатная паста, мука, масло растит.)</t>
  </si>
  <si>
    <t>Картофельное пюре (картофель, молоко, масло сливоч., соль йодир.)</t>
  </si>
  <si>
    <t>Чай( чай заварка)</t>
  </si>
  <si>
    <t>Суп картофельный (тушенка, картофель, морковь, лук репч., масло раст., соль йодир.)</t>
  </si>
  <si>
    <t>Макаронные изделия отварные (макаронные изделия, масло сливочное, соль йодир.)</t>
  </si>
  <si>
    <t>Компот из кураги (курага, сахар)</t>
  </si>
  <si>
    <t>Борщ из свежей капусты (тушенка, капуста, свекла, морковь, лук репч.,соль йодир)</t>
  </si>
  <si>
    <t>Гарнир каша перловая отварная (крупа перловая, масло слив., соль йодир.)</t>
  </si>
  <si>
    <t>Чай с сахаром (чай, сахар-песок)</t>
  </si>
  <si>
    <t>Уха Рыбацкая с сайрой (картофель, морковь, лук репч., масло раст., консервы "Сайра в масле", соль йодир.)</t>
  </si>
  <si>
    <t xml:space="preserve">Жаркое по-домашнему (говядина, картофель, лук репч., паста томат., масло растит., соль йодир.) </t>
  </si>
  <si>
    <t xml:space="preserve"> Яблоко</t>
  </si>
  <si>
    <t>Суп картофельный с макаронными изделиями (тушенка,картофель, морковь, лук репч., масло раст., соль йодир., макарон. изд.)</t>
  </si>
  <si>
    <t>Тефтели с соусом основным красным(тефтели полуфаб., том.паста, раст.масло, мука, соль йодир.)</t>
  </si>
  <si>
    <t>Рис отварной (крупа рисовая, масло слив., соль йодир.)</t>
  </si>
  <si>
    <t>Кисель "Абрикосовый"(кисель, сахар, лимонная кислота)</t>
  </si>
  <si>
    <t>Салат из белокочаной капусты (капуста, морковь, сахар, масло растит., соль йодир.)</t>
  </si>
  <si>
    <t>Суп картофельный с бобовыми (мясной бульон, картофель, горох, морковь, лук репч., масло раст., соль йодир.)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</si>
</sst>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1.5</v>
      </c>
      <c r="H14" s="43">
        <v>1.02</v>
      </c>
      <c r="I14" s="43">
        <v>8.06</v>
      </c>
      <c r="J14" s="43">
        <v>5.5</v>
      </c>
      <c r="K14" s="44"/>
      <c r="L14" s="43">
        <v>11</v>
      </c>
    </row>
    <row r="15" spans="1:12" ht="26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2.8</v>
      </c>
      <c r="H15" s="43">
        <v>5.0599999999999996</v>
      </c>
      <c r="I15" s="43">
        <v>12.6</v>
      </c>
      <c r="J15" s="43">
        <v>107.4</v>
      </c>
      <c r="K15" s="44">
        <v>1000</v>
      </c>
      <c r="L15" s="43">
        <v>25</v>
      </c>
    </row>
    <row r="16" spans="1:12" ht="26.4" x14ac:dyDescent="0.3">
      <c r="A16" s="23"/>
      <c r="B16" s="15"/>
      <c r="C16" s="11"/>
      <c r="D16" s="7" t="s">
        <v>28</v>
      </c>
      <c r="E16" s="42" t="s">
        <v>41</v>
      </c>
      <c r="F16" s="43" t="s">
        <v>45</v>
      </c>
      <c r="G16" s="43">
        <v>10.5</v>
      </c>
      <c r="H16" s="43">
        <v>10.34</v>
      </c>
      <c r="I16" s="43">
        <v>7.52</v>
      </c>
      <c r="J16" s="43">
        <v>165.4</v>
      </c>
      <c r="K16" s="44">
        <v>1026</v>
      </c>
      <c r="L16" s="43">
        <v>29</v>
      </c>
    </row>
    <row r="17" spans="1:12" ht="26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2.38</v>
      </c>
      <c r="H17" s="43">
        <v>0.21</v>
      </c>
      <c r="I17" s="43">
        <v>28.59</v>
      </c>
      <c r="J17" s="43">
        <v>145.1</v>
      </c>
      <c r="K17" s="44"/>
      <c r="L17" s="43">
        <v>10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0.05</v>
      </c>
      <c r="H18" s="43">
        <v>0.02</v>
      </c>
      <c r="I18" s="43">
        <v>9.1</v>
      </c>
      <c r="J18" s="43">
        <v>37</v>
      </c>
      <c r="K18" s="44">
        <v>663</v>
      </c>
      <c r="L18" s="43">
        <v>3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4.3499999999999996</v>
      </c>
      <c r="H19" s="43">
        <v>1.95</v>
      </c>
      <c r="I19" s="43">
        <v>24.75</v>
      </c>
      <c r="J19" s="43">
        <v>130</v>
      </c>
      <c r="K19" s="44"/>
      <c r="L19" s="43">
        <v>7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21.58</v>
      </c>
      <c r="H23" s="19">
        <f t="shared" si="2"/>
        <v>18.600000000000001</v>
      </c>
      <c r="I23" s="19">
        <f t="shared" si="2"/>
        <v>90.61999999999999</v>
      </c>
      <c r="J23" s="19">
        <f t="shared" si="2"/>
        <v>590.4</v>
      </c>
      <c r="K23" s="25"/>
      <c r="L23" s="19">
        <f t="shared" ref="L23" si="3">SUM(L14:L22)</f>
        <v>85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700</v>
      </c>
      <c r="G24" s="32">
        <f t="shared" ref="G24:J24" si="4">G13+G23</f>
        <v>21.58</v>
      </c>
      <c r="H24" s="32">
        <f t="shared" si="4"/>
        <v>18.600000000000001</v>
      </c>
      <c r="I24" s="32">
        <f t="shared" si="4"/>
        <v>90.61999999999999</v>
      </c>
      <c r="J24" s="32">
        <f t="shared" si="4"/>
        <v>590.4</v>
      </c>
      <c r="K24" s="32"/>
      <c r="L24" s="32">
        <f t="shared" ref="L24" si="5">L13+L23</f>
        <v>85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0.42</v>
      </c>
      <c r="H33" s="43">
        <v>0.06</v>
      </c>
      <c r="I33" s="43">
        <v>1.1399999999999999</v>
      </c>
      <c r="J33" s="43">
        <v>6.6</v>
      </c>
      <c r="K33" s="44">
        <v>982</v>
      </c>
      <c r="L33" s="43">
        <v>14</v>
      </c>
    </row>
    <row r="34" spans="1:12" ht="26.4" x14ac:dyDescent="0.3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3.1</v>
      </c>
      <c r="H34" s="43">
        <v>5.0999999999999996</v>
      </c>
      <c r="I34" s="43">
        <v>11.5</v>
      </c>
      <c r="J34" s="43">
        <v>105.2</v>
      </c>
      <c r="K34" s="44">
        <v>149</v>
      </c>
      <c r="L34" s="43">
        <v>30</v>
      </c>
    </row>
    <row r="35" spans="1:12" ht="26.4" x14ac:dyDescent="0.3">
      <c r="A35" s="14"/>
      <c r="B35" s="15"/>
      <c r="C35" s="11"/>
      <c r="D35" s="7" t="s">
        <v>28</v>
      </c>
      <c r="E35" s="42" t="s">
        <v>48</v>
      </c>
      <c r="F35" s="43" t="s">
        <v>49</v>
      </c>
      <c r="G35" s="43">
        <v>12.72</v>
      </c>
      <c r="H35" s="43">
        <v>23.01</v>
      </c>
      <c r="I35" s="43">
        <v>39.5</v>
      </c>
      <c r="J35" s="43">
        <v>416.3</v>
      </c>
      <c r="K35" s="44">
        <v>523</v>
      </c>
      <c r="L35" s="43">
        <v>30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0.56999999999999995</v>
      </c>
      <c r="H37" s="43">
        <v>7.0000000000000007E-2</v>
      </c>
      <c r="I37" s="43">
        <v>24</v>
      </c>
      <c r="J37" s="43">
        <v>99.36</v>
      </c>
      <c r="K37" s="44">
        <v>611</v>
      </c>
      <c r="L37" s="43">
        <v>8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4.3499999999999996</v>
      </c>
      <c r="H38" s="43">
        <v>1.95</v>
      </c>
      <c r="I38" s="43">
        <v>24.75</v>
      </c>
      <c r="J38" s="43">
        <v>130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21.160000000000004</v>
      </c>
      <c r="H42" s="19">
        <f t="shared" ref="H42" si="11">SUM(H33:H41)</f>
        <v>30.19</v>
      </c>
      <c r="I42" s="19">
        <f t="shared" ref="I42" si="12">SUM(I33:I41)</f>
        <v>100.89</v>
      </c>
      <c r="J42" s="19">
        <f t="shared" ref="J42:L42" si="13">SUM(J33:J41)</f>
        <v>757.46</v>
      </c>
      <c r="K42" s="25"/>
      <c r="L42" s="19">
        <f t="shared" si="13"/>
        <v>85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550</v>
      </c>
      <c r="G43" s="32">
        <f t="shared" ref="G43" si="14">G32+G42</f>
        <v>21.160000000000004</v>
      </c>
      <c r="H43" s="32">
        <f t="shared" ref="H43" si="15">H32+H42</f>
        <v>30.19</v>
      </c>
      <c r="I43" s="32">
        <f t="shared" ref="I43" si="16">I32+I42</f>
        <v>100.89</v>
      </c>
      <c r="J43" s="32">
        <f t="shared" ref="J43:L43" si="17">J32+J42</f>
        <v>757.46</v>
      </c>
      <c r="K43" s="32"/>
      <c r="L43" s="32">
        <f t="shared" si="17"/>
        <v>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0.76</v>
      </c>
      <c r="H52" s="43">
        <v>3.56</v>
      </c>
      <c r="I52" s="43">
        <v>3.08</v>
      </c>
      <c r="J52" s="43">
        <v>47.6</v>
      </c>
      <c r="K52" s="44">
        <v>984</v>
      </c>
      <c r="L52" s="43">
        <v>10</v>
      </c>
    </row>
    <row r="53" spans="1:12" ht="26.4" x14ac:dyDescent="0.3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2.8</v>
      </c>
      <c r="H53" s="43">
        <v>5</v>
      </c>
      <c r="I53" s="43">
        <v>6.6</v>
      </c>
      <c r="J53" s="43">
        <v>83</v>
      </c>
      <c r="K53" s="44">
        <v>998</v>
      </c>
      <c r="L53" s="43">
        <v>25</v>
      </c>
    </row>
    <row r="54" spans="1:12" ht="26.4" x14ac:dyDescent="0.3">
      <c r="A54" s="23"/>
      <c r="B54" s="15"/>
      <c r="C54" s="11"/>
      <c r="D54" s="7" t="s">
        <v>28</v>
      </c>
      <c r="E54" s="42" t="s">
        <v>53</v>
      </c>
      <c r="F54" s="43" t="s">
        <v>45</v>
      </c>
      <c r="G54" s="43">
        <v>10.5</v>
      </c>
      <c r="H54" s="43">
        <v>10.34</v>
      </c>
      <c r="I54" s="43">
        <v>7.52</v>
      </c>
      <c r="J54" s="43">
        <v>165.4</v>
      </c>
      <c r="K54" s="44">
        <v>1026</v>
      </c>
      <c r="L54" s="43">
        <v>29</v>
      </c>
    </row>
    <row r="55" spans="1:12" ht="26.4" x14ac:dyDescent="0.3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3.06</v>
      </c>
      <c r="H55" s="43">
        <v>4.4000000000000004</v>
      </c>
      <c r="I55" s="43">
        <v>20.04</v>
      </c>
      <c r="J55" s="43">
        <v>132</v>
      </c>
      <c r="K55" s="44">
        <v>371</v>
      </c>
      <c r="L55" s="43">
        <v>11</v>
      </c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1.5</v>
      </c>
      <c r="H56" s="43">
        <v>1.45</v>
      </c>
      <c r="I56" s="43">
        <v>2.17</v>
      </c>
      <c r="J56" s="43">
        <v>27.98</v>
      </c>
      <c r="K56" s="44">
        <v>663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4.3499999999999996</v>
      </c>
      <c r="H57" s="43">
        <v>1.95</v>
      </c>
      <c r="I57" s="43">
        <v>24.75</v>
      </c>
      <c r="J57" s="43">
        <v>130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22.97</v>
      </c>
      <c r="H61" s="19">
        <f t="shared" ref="H61" si="23">SUM(H52:H60)</f>
        <v>26.699999999999996</v>
      </c>
      <c r="I61" s="19">
        <f t="shared" ref="I61" si="24">SUM(I52:I60)</f>
        <v>64.16</v>
      </c>
      <c r="J61" s="19">
        <f t="shared" ref="J61:L61" si="25">SUM(J52:J60)</f>
        <v>585.98</v>
      </c>
      <c r="K61" s="25"/>
      <c r="L61" s="19">
        <f t="shared" si="25"/>
        <v>85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660</v>
      </c>
      <c r="G62" s="32">
        <f t="shared" ref="G62" si="26">G51+G61</f>
        <v>22.97</v>
      </c>
      <c r="H62" s="32">
        <f t="shared" ref="H62" si="27">H51+H61</f>
        <v>26.699999999999996</v>
      </c>
      <c r="I62" s="32">
        <f t="shared" ref="I62" si="28">I51+I61</f>
        <v>64.16</v>
      </c>
      <c r="J62" s="32">
        <f t="shared" ref="J62:L62" si="29">J51+J61</f>
        <v>585.98</v>
      </c>
      <c r="K62" s="32"/>
      <c r="L62" s="32">
        <f t="shared" si="29"/>
        <v>85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100</v>
      </c>
      <c r="G71" s="43">
        <v>0.7</v>
      </c>
      <c r="H71" s="43">
        <v>10.050000000000001</v>
      </c>
      <c r="I71" s="43">
        <v>3.8</v>
      </c>
      <c r="J71" s="43">
        <v>109.15</v>
      </c>
      <c r="K71" s="44">
        <v>55</v>
      </c>
      <c r="L71" s="43">
        <v>9</v>
      </c>
    </row>
    <row r="72" spans="1:12" ht="26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f>G71*94/100</f>
        <v>0.65799999999999992</v>
      </c>
      <c r="H72" s="43">
        <f>H71*88/100</f>
        <v>8.8440000000000012</v>
      </c>
      <c r="I72" s="43">
        <f>I71*91/100</f>
        <v>3.4580000000000002</v>
      </c>
      <c r="J72" s="43">
        <v>136.69999999999999</v>
      </c>
      <c r="K72" s="44">
        <v>66</v>
      </c>
      <c r="L72" s="43">
        <v>27</v>
      </c>
    </row>
    <row r="73" spans="1:12" ht="26.4" x14ac:dyDescent="0.3">
      <c r="A73" s="23"/>
      <c r="B73" s="15"/>
      <c r="C73" s="11"/>
      <c r="D73" s="7" t="s">
        <v>28</v>
      </c>
      <c r="E73" s="42" t="s">
        <v>58</v>
      </c>
      <c r="F73" s="43">
        <v>150</v>
      </c>
      <c r="G73" s="43">
        <v>8.1999999999999993</v>
      </c>
      <c r="H73" s="43">
        <v>5.3</v>
      </c>
      <c r="I73" s="43">
        <v>35.9</v>
      </c>
      <c r="J73" s="43">
        <v>224</v>
      </c>
      <c r="K73" s="44">
        <v>224</v>
      </c>
      <c r="L73" s="43">
        <v>13</v>
      </c>
    </row>
    <row r="74" spans="1:12" ht="26.4" x14ac:dyDescent="0.3">
      <c r="A74" s="23"/>
      <c r="B74" s="15"/>
      <c r="C74" s="11"/>
      <c r="D74" s="7" t="s">
        <v>29</v>
      </c>
      <c r="E74" s="42" t="s">
        <v>59</v>
      </c>
      <c r="F74" s="43" t="s">
        <v>45</v>
      </c>
      <c r="G74" s="43">
        <v>10.8</v>
      </c>
      <c r="H74" s="43">
        <v>15.3</v>
      </c>
      <c r="I74" s="43">
        <v>13.15</v>
      </c>
      <c r="J74" s="43">
        <v>234.6</v>
      </c>
      <c r="K74" s="44">
        <v>84</v>
      </c>
      <c r="L74" s="43">
        <v>26</v>
      </c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</v>
      </c>
      <c r="H75" s="43">
        <v>0</v>
      </c>
      <c r="I75" s="43">
        <v>26</v>
      </c>
      <c r="J75" s="43">
        <v>106</v>
      </c>
      <c r="K75" s="44"/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4.3499999999999996</v>
      </c>
      <c r="H76" s="43">
        <v>1.95</v>
      </c>
      <c r="I76" s="43">
        <v>24.75</v>
      </c>
      <c r="J76" s="43">
        <v>130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24.707999999999998</v>
      </c>
      <c r="H80" s="19">
        <f t="shared" ref="H80" si="35">SUM(H71:H79)</f>
        <v>41.444000000000003</v>
      </c>
      <c r="I80" s="19">
        <f t="shared" ref="I80" si="36">SUM(I71:I79)</f>
        <v>107.05799999999999</v>
      </c>
      <c r="J80" s="19">
        <f t="shared" ref="J80:L80" si="37">SUM(J71:J79)</f>
        <v>940.45</v>
      </c>
      <c r="K80" s="25"/>
      <c r="L80" s="19">
        <f t="shared" si="37"/>
        <v>85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700</v>
      </c>
      <c r="G81" s="32">
        <f t="shared" ref="G81" si="38">G70+G80</f>
        <v>24.707999999999998</v>
      </c>
      <c r="H81" s="32">
        <f t="shared" ref="H81" si="39">H70+H80</f>
        <v>41.444000000000003</v>
      </c>
      <c r="I81" s="32">
        <f t="shared" ref="I81" si="40">I70+I80</f>
        <v>107.05799999999999</v>
      </c>
      <c r="J81" s="32">
        <f t="shared" ref="J81:L81" si="41">J70+J80</f>
        <v>940.45</v>
      </c>
      <c r="K81" s="32"/>
      <c r="L81" s="32">
        <f t="shared" si="41"/>
        <v>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100</v>
      </c>
      <c r="G90" s="43">
        <v>0.9</v>
      </c>
      <c r="H90" s="43">
        <v>2.7</v>
      </c>
      <c r="I90" s="43">
        <v>26.3</v>
      </c>
      <c r="J90" s="43">
        <v>52.9</v>
      </c>
      <c r="K90" s="44">
        <v>22</v>
      </c>
      <c r="L90" s="43">
        <v>11</v>
      </c>
    </row>
    <row r="91" spans="1:12" ht="26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2.6</v>
      </c>
      <c r="H91" s="43">
        <v>2.4</v>
      </c>
      <c r="I91" s="43">
        <v>19</v>
      </c>
      <c r="J91" s="43">
        <v>108</v>
      </c>
      <c r="K91" s="44">
        <v>85</v>
      </c>
      <c r="L91" s="43">
        <v>27</v>
      </c>
    </row>
    <row r="92" spans="1:12" ht="26.4" x14ac:dyDescent="0.3">
      <c r="A92" s="23"/>
      <c r="B92" s="15"/>
      <c r="C92" s="11"/>
      <c r="D92" s="7" t="s">
        <v>28</v>
      </c>
      <c r="E92" s="42" t="s">
        <v>63</v>
      </c>
      <c r="F92" s="43" t="s">
        <v>45</v>
      </c>
      <c r="G92" s="43">
        <v>11.3</v>
      </c>
      <c r="H92" s="43">
        <v>5.4</v>
      </c>
      <c r="I92" s="43">
        <v>9.8000000000000007</v>
      </c>
      <c r="J92" s="43">
        <v>131.80000000000001</v>
      </c>
      <c r="K92" s="44">
        <v>625</v>
      </c>
      <c r="L92" s="43">
        <v>27</v>
      </c>
    </row>
    <row r="93" spans="1:12" ht="26.4" x14ac:dyDescent="0.3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3.06</v>
      </c>
      <c r="H93" s="43">
        <v>4.4000000000000004</v>
      </c>
      <c r="I93" s="43">
        <v>20.04</v>
      </c>
      <c r="J93" s="43">
        <v>132</v>
      </c>
      <c r="K93" s="44">
        <v>371</v>
      </c>
      <c r="L93" s="43">
        <v>12</v>
      </c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0.2</v>
      </c>
      <c r="H94" s="43">
        <v>0</v>
      </c>
      <c r="I94" s="43">
        <v>0</v>
      </c>
      <c r="J94" s="43">
        <v>0</v>
      </c>
      <c r="K94" s="44"/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4.3499999999999996</v>
      </c>
      <c r="H95" s="43">
        <v>1.95</v>
      </c>
      <c r="I95" s="43">
        <v>24.75</v>
      </c>
      <c r="J95" s="43">
        <v>130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22.409999999999997</v>
      </c>
      <c r="H99" s="19">
        <f t="shared" ref="H99" si="47">SUM(H90:H98)</f>
        <v>16.850000000000001</v>
      </c>
      <c r="I99" s="19">
        <f t="shared" ref="I99" si="48">SUM(I90:I98)</f>
        <v>99.889999999999986</v>
      </c>
      <c r="J99" s="19">
        <f t="shared" ref="J99:L99" si="49">SUM(J90:J98)</f>
        <v>554.70000000000005</v>
      </c>
      <c r="K99" s="25"/>
      <c r="L99" s="19">
        <f t="shared" si="49"/>
        <v>85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700</v>
      </c>
      <c r="G100" s="32">
        <f t="shared" ref="G100" si="50">G89+G99</f>
        <v>22.409999999999997</v>
      </c>
      <c r="H100" s="32">
        <f t="shared" ref="H100" si="51">H89+H99</f>
        <v>16.850000000000001</v>
      </c>
      <c r="I100" s="32">
        <f t="shared" ref="I100" si="52">I89+I99</f>
        <v>99.889999999999986</v>
      </c>
      <c r="J100" s="32">
        <f t="shared" ref="J100:L100" si="53">J89+J99</f>
        <v>554.70000000000005</v>
      </c>
      <c r="K100" s="32"/>
      <c r="L100" s="32">
        <f t="shared" si="53"/>
        <v>85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60</v>
      </c>
      <c r="G109" s="43">
        <v>0.76</v>
      </c>
      <c r="H109" s="43">
        <v>3.56</v>
      </c>
      <c r="I109" s="43">
        <v>3.08</v>
      </c>
      <c r="J109" s="43">
        <v>47.6</v>
      </c>
      <c r="K109" s="44">
        <v>984</v>
      </c>
      <c r="L109" s="43">
        <v>10</v>
      </c>
    </row>
    <row r="110" spans="1:12" ht="26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2.8</v>
      </c>
      <c r="H110" s="43">
        <v>2.2000000000000002</v>
      </c>
      <c r="I110" s="43">
        <v>13.2</v>
      </c>
      <c r="J110" s="43">
        <v>78</v>
      </c>
      <c r="K110" s="44">
        <v>397</v>
      </c>
      <c r="L110" s="43">
        <v>24</v>
      </c>
    </row>
    <row r="111" spans="1:12" ht="26.4" x14ac:dyDescent="0.3">
      <c r="A111" s="23"/>
      <c r="B111" s="15"/>
      <c r="C111" s="11"/>
      <c r="D111" s="7" t="s">
        <v>28</v>
      </c>
      <c r="E111" s="42" t="s">
        <v>59</v>
      </c>
      <c r="F111" s="43" t="s">
        <v>45</v>
      </c>
      <c r="G111" s="43">
        <v>10.8</v>
      </c>
      <c r="H111" s="43">
        <v>15.3</v>
      </c>
      <c r="I111" s="43">
        <v>13.15</v>
      </c>
      <c r="J111" s="43">
        <v>234.6</v>
      </c>
      <c r="K111" s="44">
        <v>84</v>
      </c>
      <c r="L111" s="43">
        <v>25</v>
      </c>
    </row>
    <row r="112" spans="1:12" ht="26.4" x14ac:dyDescent="0.3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5.3</v>
      </c>
      <c r="H112" s="43">
        <v>3.93</v>
      </c>
      <c r="I112" s="43">
        <v>32.729999999999997</v>
      </c>
      <c r="J112" s="43">
        <v>187.5</v>
      </c>
      <c r="K112" s="44">
        <v>307</v>
      </c>
      <c r="L112" s="43">
        <v>13</v>
      </c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0.05</v>
      </c>
      <c r="H113" s="43">
        <v>0.02</v>
      </c>
      <c r="I113" s="43">
        <v>9.1</v>
      </c>
      <c r="J113" s="43">
        <v>37</v>
      </c>
      <c r="K113" s="44">
        <v>663</v>
      </c>
      <c r="L113" s="43">
        <v>10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4.3499999999999996</v>
      </c>
      <c r="H114" s="43">
        <v>1.95</v>
      </c>
      <c r="I114" s="43">
        <v>24.75</v>
      </c>
      <c r="J114" s="43">
        <v>130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6">SUM(G109:G117)</f>
        <v>24.060000000000002</v>
      </c>
      <c r="H118" s="19">
        <f t="shared" si="56"/>
        <v>26.96</v>
      </c>
      <c r="I118" s="19">
        <f t="shared" si="56"/>
        <v>96.009999999999991</v>
      </c>
      <c r="J118" s="19">
        <f t="shared" si="56"/>
        <v>714.7</v>
      </c>
      <c r="K118" s="25"/>
      <c r="L118" s="19">
        <f t="shared" ref="L118" si="57">SUM(L109:L117)</f>
        <v>85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660</v>
      </c>
      <c r="G119" s="32">
        <f t="shared" ref="G119" si="58">G108+G118</f>
        <v>24.060000000000002</v>
      </c>
      <c r="H119" s="32">
        <f t="shared" ref="H119" si="59">H108+H118</f>
        <v>26.96</v>
      </c>
      <c r="I119" s="32">
        <f t="shared" ref="I119" si="60">I108+I118</f>
        <v>96.009999999999991</v>
      </c>
      <c r="J119" s="32">
        <f t="shared" ref="J119:L119" si="61">J108+J118</f>
        <v>714.7</v>
      </c>
      <c r="K119" s="32"/>
      <c r="L119" s="32">
        <f t="shared" si="61"/>
        <v>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100</v>
      </c>
      <c r="G128" s="43">
        <v>1.5</v>
      </c>
      <c r="H128" s="43">
        <v>1.02</v>
      </c>
      <c r="I128" s="43">
        <v>8.06</v>
      </c>
      <c r="J128" s="43">
        <v>5.5</v>
      </c>
      <c r="K128" s="44"/>
      <c r="L128" s="43">
        <v>11</v>
      </c>
    </row>
    <row r="129" spans="1:12" ht="26.4" x14ac:dyDescent="0.3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8.8000000000000007</v>
      </c>
      <c r="H129" s="43">
        <v>7.2</v>
      </c>
      <c r="I129" s="43">
        <v>11</v>
      </c>
      <c r="J129" s="43">
        <v>126</v>
      </c>
      <c r="K129" s="44">
        <v>156</v>
      </c>
      <c r="L129" s="43">
        <v>28</v>
      </c>
    </row>
    <row r="130" spans="1:12" ht="26.4" x14ac:dyDescent="0.3">
      <c r="A130" s="14"/>
      <c r="B130" s="15"/>
      <c r="C130" s="11"/>
      <c r="D130" s="7" t="s">
        <v>28</v>
      </c>
      <c r="E130" s="42" t="s">
        <v>41</v>
      </c>
      <c r="F130" s="43" t="s">
        <v>45</v>
      </c>
      <c r="G130" s="43">
        <v>10.5</v>
      </c>
      <c r="H130" s="43">
        <v>10.34</v>
      </c>
      <c r="I130" s="43">
        <v>7.52</v>
      </c>
      <c r="J130" s="43">
        <v>165.4</v>
      </c>
      <c r="K130" s="44">
        <v>1026</v>
      </c>
      <c r="L130" s="43">
        <v>29</v>
      </c>
    </row>
    <row r="131" spans="1:12" ht="26.4" x14ac:dyDescent="0.3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4.32</v>
      </c>
      <c r="H131" s="43">
        <v>4.07</v>
      </c>
      <c r="I131" s="43">
        <v>29.5</v>
      </c>
      <c r="J131" s="43">
        <v>172.2</v>
      </c>
      <c r="K131" s="44"/>
      <c r="L131" s="43">
        <v>7</v>
      </c>
    </row>
    <row r="132" spans="1:12" ht="14.4" x14ac:dyDescent="0.3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0.12</v>
      </c>
      <c r="H132" s="43">
        <v>0</v>
      </c>
      <c r="I132" s="43">
        <v>15.2</v>
      </c>
      <c r="J132" s="43">
        <v>67</v>
      </c>
      <c r="K132" s="44"/>
      <c r="L132" s="43">
        <v>7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4.3499999999999996</v>
      </c>
      <c r="H133" s="43">
        <v>1.95</v>
      </c>
      <c r="I133" s="43">
        <v>24.75</v>
      </c>
      <c r="J133" s="43">
        <v>130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29.590000000000003</v>
      </c>
      <c r="H137" s="19">
        <f t="shared" si="64"/>
        <v>24.580000000000002</v>
      </c>
      <c r="I137" s="19">
        <f t="shared" si="64"/>
        <v>96.03</v>
      </c>
      <c r="J137" s="19">
        <f t="shared" si="64"/>
        <v>666.09999999999991</v>
      </c>
      <c r="K137" s="25"/>
      <c r="L137" s="19">
        <f t="shared" ref="L137" si="65">SUM(L128:L136)</f>
        <v>85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700</v>
      </c>
      <c r="G138" s="32">
        <f t="shared" ref="G138" si="66">G127+G137</f>
        <v>29.590000000000003</v>
      </c>
      <c r="H138" s="32">
        <f t="shared" ref="H138" si="67">H127+H137</f>
        <v>24.580000000000002</v>
      </c>
      <c r="I138" s="32">
        <f t="shared" ref="I138" si="68">I127+I137</f>
        <v>96.03</v>
      </c>
      <c r="J138" s="32">
        <f t="shared" ref="J138:L138" si="69">J127+J137</f>
        <v>666.09999999999991</v>
      </c>
      <c r="K138" s="32"/>
      <c r="L138" s="32">
        <f t="shared" si="69"/>
        <v>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2.5</v>
      </c>
      <c r="H148" s="43">
        <v>2.76</v>
      </c>
      <c r="I148" s="43">
        <v>18.579999999999998</v>
      </c>
      <c r="J148" s="43">
        <v>109.5</v>
      </c>
      <c r="K148" s="44">
        <v>322</v>
      </c>
      <c r="L148" s="43">
        <v>27</v>
      </c>
    </row>
    <row r="149" spans="1:12" ht="26.4" x14ac:dyDescent="0.3">
      <c r="A149" s="23"/>
      <c r="B149" s="15"/>
      <c r="C149" s="11"/>
      <c r="D149" s="7" t="s">
        <v>28</v>
      </c>
      <c r="E149" s="42" t="s">
        <v>73</v>
      </c>
      <c r="F149" s="43">
        <v>150</v>
      </c>
      <c r="G149" s="43">
        <v>14.58</v>
      </c>
      <c r="H149" s="43">
        <v>13.44</v>
      </c>
      <c r="I149" s="43">
        <v>2.17</v>
      </c>
      <c r="J149" s="43">
        <v>267.89999999999998</v>
      </c>
      <c r="K149" s="44"/>
      <c r="L149" s="43">
        <v>28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1.5</v>
      </c>
      <c r="H151" s="43">
        <v>1.45</v>
      </c>
      <c r="I151" s="43">
        <v>2.17</v>
      </c>
      <c r="J151" s="43">
        <v>27.98</v>
      </c>
      <c r="K151" s="44"/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4.3499999999999996</v>
      </c>
      <c r="H152" s="43">
        <v>1.95</v>
      </c>
      <c r="I152" s="43">
        <v>24.75</v>
      </c>
      <c r="J152" s="43">
        <v>130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74</v>
      </c>
      <c r="F154" s="43">
        <v>120</v>
      </c>
      <c r="G154" s="43">
        <v>0.48</v>
      </c>
      <c r="H154" s="43">
        <v>0.48</v>
      </c>
      <c r="I154" s="43">
        <v>1.7</v>
      </c>
      <c r="J154" s="43">
        <v>54.6</v>
      </c>
      <c r="K154" s="44"/>
      <c r="L154" s="43">
        <v>20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23.41</v>
      </c>
      <c r="H156" s="19">
        <f t="shared" si="72"/>
        <v>20.079999999999998</v>
      </c>
      <c r="I156" s="19">
        <f t="shared" si="72"/>
        <v>49.370000000000005</v>
      </c>
      <c r="J156" s="19">
        <f t="shared" si="72"/>
        <v>589.98</v>
      </c>
      <c r="K156" s="25"/>
      <c r="L156" s="19">
        <f t="shared" ref="L156" si="73">SUM(L147:L155)</f>
        <v>85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720</v>
      </c>
      <c r="G157" s="32">
        <f t="shared" ref="G157" si="74">G146+G156</f>
        <v>23.41</v>
      </c>
      <c r="H157" s="32">
        <f t="shared" ref="H157" si="75">H146+H156</f>
        <v>20.079999999999998</v>
      </c>
      <c r="I157" s="32">
        <f t="shared" ref="I157" si="76">I146+I156</f>
        <v>49.370000000000005</v>
      </c>
      <c r="J157" s="32">
        <f t="shared" ref="J157:L157" si="77">J146+J156</f>
        <v>589.98</v>
      </c>
      <c r="K157" s="32"/>
      <c r="L157" s="32">
        <f t="shared" si="77"/>
        <v>85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>
        <v>0.42</v>
      </c>
      <c r="H166" s="43">
        <v>0.06</v>
      </c>
      <c r="I166" s="43">
        <v>1.1399999999999999</v>
      </c>
      <c r="J166" s="43">
        <v>6.6</v>
      </c>
      <c r="K166" s="44">
        <v>982</v>
      </c>
      <c r="L166" s="43">
        <v>12</v>
      </c>
    </row>
    <row r="167" spans="1:12" ht="39.6" x14ac:dyDescent="0.3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1.41</v>
      </c>
      <c r="H167" s="43">
        <v>0.8</v>
      </c>
      <c r="I167" s="43">
        <v>7.34</v>
      </c>
      <c r="J167" s="43">
        <v>109.9</v>
      </c>
      <c r="K167" s="44">
        <v>255</v>
      </c>
      <c r="L167" s="43">
        <v>27</v>
      </c>
    </row>
    <row r="168" spans="1:12" ht="26.4" x14ac:dyDescent="0.3">
      <c r="A168" s="23"/>
      <c r="B168" s="15"/>
      <c r="C168" s="11"/>
      <c r="D168" s="7" t="s">
        <v>28</v>
      </c>
      <c r="E168" s="42" t="s">
        <v>76</v>
      </c>
      <c r="F168" s="43" t="s">
        <v>45</v>
      </c>
      <c r="G168" s="43">
        <v>10.8</v>
      </c>
      <c r="H168" s="43">
        <v>15.3</v>
      </c>
      <c r="I168" s="43">
        <v>13.15</v>
      </c>
      <c r="J168" s="43">
        <v>234.6</v>
      </c>
      <c r="K168" s="44">
        <v>84</v>
      </c>
      <c r="L168" s="43">
        <v>26</v>
      </c>
    </row>
    <row r="169" spans="1:12" ht="14.4" x14ac:dyDescent="0.3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3.6</v>
      </c>
      <c r="H169" s="43">
        <v>4.8</v>
      </c>
      <c r="I169" s="43">
        <v>36.4</v>
      </c>
      <c r="J169" s="43">
        <v>203.32</v>
      </c>
      <c r="K169" s="44">
        <v>603</v>
      </c>
      <c r="L169" s="43">
        <v>10</v>
      </c>
    </row>
    <row r="170" spans="1:12" ht="14.4" x14ac:dyDescent="0.3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</v>
      </c>
      <c r="H170" s="43">
        <v>0</v>
      </c>
      <c r="I170" s="43">
        <v>26</v>
      </c>
      <c r="J170" s="43">
        <v>106</v>
      </c>
      <c r="K170" s="44"/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4.3499999999999996</v>
      </c>
      <c r="H171" s="43">
        <v>1.95</v>
      </c>
      <c r="I171" s="43">
        <v>24.75</v>
      </c>
      <c r="J171" s="43">
        <v>130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20.58</v>
      </c>
      <c r="H175" s="19">
        <f t="shared" si="80"/>
        <v>22.91</v>
      </c>
      <c r="I175" s="19">
        <f t="shared" si="80"/>
        <v>108.78</v>
      </c>
      <c r="J175" s="19">
        <f t="shared" si="80"/>
        <v>790.42000000000007</v>
      </c>
      <c r="K175" s="25"/>
      <c r="L175" s="19">
        <f t="shared" ref="L175" si="81">SUM(L166:L174)</f>
        <v>85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700</v>
      </c>
      <c r="G176" s="32">
        <f t="shared" ref="G176" si="82">G165+G175</f>
        <v>20.58</v>
      </c>
      <c r="H176" s="32">
        <f t="shared" ref="H176" si="83">H165+H175</f>
        <v>22.91</v>
      </c>
      <c r="I176" s="32">
        <f t="shared" ref="I176" si="84">I165+I175</f>
        <v>108.78</v>
      </c>
      <c r="J176" s="32">
        <f t="shared" ref="J176:L176" si="85">J165+J175</f>
        <v>790.42000000000007</v>
      </c>
      <c r="K176" s="32"/>
      <c r="L176" s="32">
        <f t="shared" si="85"/>
        <v>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100</v>
      </c>
      <c r="G185" s="43">
        <v>1.2</v>
      </c>
      <c r="H185" s="43">
        <v>2.7</v>
      </c>
      <c r="I185" s="43">
        <v>5.5</v>
      </c>
      <c r="J185" s="43">
        <v>51</v>
      </c>
      <c r="K185" s="44">
        <v>23</v>
      </c>
      <c r="L185" s="43">
        <v>10</v>
      </c>
    </row>
    <row r="186" spans="1:12" ht="39.6" x14ac:dyDescent="0.3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f>G185*94/100</f>
        <v>1.1279999999999999</v>
      </c>
      <c r="H186" s="43">
        <f>H185*88/100</f>
        <v>2.3760000000000003</v>
      </c>
      <c r="I186" s="43">
        <f>I185*91/100</f>
        <v>5.0049999999999999</v>
      </c>
      <c r="J186" s="43">
        <v>136.69999999999999</v>
      </c>
      <c r="K186" s="44">
        <v>66</v>
      </c>
      <c r="L186" s="43">
        <v>26</v>
      </c>
    </row>
    <row r="187" spans="1:12" ht="26.4" x14ac:dyDescent="0.3">
      <c r="A187" s="23"/>
      <c r="B187" s="15"/>
      <c r="C187" s="11"/>
      <c r="D187" s="7" t="s">
        <v>28</v>
      </c>
      <c r="E187" s="42" t="s">
        <v>53</v>
      </c>
      <c r="F187" s="43" t="s">
        <v>45</v>
      </c>
      <c r="G187" s="43">
        <v>10.5</v>
      </c>
      <c r="H187" s="43">
        <v>10.34</v>
      </c>
      <c r="I187" s="43">
        <v>7.52</v>
      </c>
      <c r="J187" s="43">
        <v>165.4</v>
      </c>
      <c r="K187" s="44">
        <v>1026</v>
      </c>
      <c r="L187" s="43">
        <v>29</v>
      </c>
    </row>
    <row r="188" spans="1:12" ht="26.4" x14ac:dyDescent="0.3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8.1999999999999993</v>
      </c>
      <c r="H188" s="43">
        <v>5.3</v>
      </c>
      <c r="I188" s="43">
        <v>35.9</v>
      </c>
      <c r="J188" s="43">
        <v>224</v>
      </c>
      <c r="K188" s="44">
        <v>632</v>
      </c>
      <c r="L188" s="43">
        <v>10</v>
      </c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0.56999999999999995</v>
      </c>
      <c r="H189" s="43">
        <v>7.0000000000000007E-2</v>
      </c>
      <c r="I189" s="43">
        <v>24</v>
      </c>
      <c r="J189" s="43">
        <v>99.36</v>
      </c>
      <c r="K189" s="44">
        <v>611</v>
      </c>
      <c r="L189" s="43">
        <v>7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4.3499999999999996</v>
      </c>
      <c r="H190" s="43">
        <v>1.95</v>
      </c>
      <c r="I190" s="43">
        <v>24.75</v>
      </c>
      <c r="J190" s="43">
        <v>130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25.948</v>
      </c>
      <c r="H194" s="19">
        <f t="shared" si="88"/>
        <v>22.736000000000001</v>
      </c>
      <c r="I194" s="19">
        <f t="shared" si="88"/>
        <v>102.675</v>
      </c>
      <c r="J194" s="19">
        <f t="shared" si="88"/>
        <v>806.46</v>
      </c>
      <c r="K194" s="25"/>
      <c r="L194" s="19">
        <f t="shared" ref="L194" si="89">SUM(L185:L193)</f>
        <v>85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700</v>
      </c>
      <c r="G195" s="32">
        <f t="shared" ref="G195" si="90">G184+G194</f>
        <v>25.948</v>
      </c>
      <c r="H195" s="32">
        <f t="shared" ref="H195" si="91">H184+H194</f>
        <v>22.736000000000001</v>
      </c>
      <c r="I195" s="32">
        <f t="shared" ref="I195" si="92">I184+I194</f>
        <v>102.675</v>
      </c>
      <c r="J195" s="32">
        <f t="shared" ref="J195:L195" si="93">J184+J194</f>
        <v>806.46</v>
      </c>
      <c r="K195" s="32"/>
      <c r="L195" s="32">
        <f t="shared" si="93"/>
        <v>85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23.641600000000004</v>
      </c>
      <c r="H196" s="34">
        <f t="shared" si="94"/>
        <v>25.105000000000004</v>
      </c>
      <c r="I196" s="34">
        <f t="shared" si="94"/>
        <v>91.548299999999983</v>
      </c>
      <c r="J196" s="34">
        <f t="shared" si="94"/>
        <v>699.66499999999985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tuyana9154@gmail.com</cp:lastModifiedBy>
  <dcterms:created xsi:type="dcterms:W3CDTF">2022-05-16T14:23:56Z</dcterms:created>
  <dcterms:modified xsi:type="dcterms:W3CDTF">2025-01-17T08:11:43Z</dcterms:modified>
</cp:coreProperties>
</file>